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05" yWindow="1005" windowWidth="15000" windowHeight="1000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10" i="1" l="1"/>
  <c r="H10" i="1" l="1"/>
  <c r="G10" i="1"/>
  <c r="F10" i="1"/>
  <c r="E10" i="1"/>
</calcChain>
</file>

<file path=xl/sharedStrings.xml><?xml version="1.0" encoding="utf-8"?>
<sst xmlns="http://schemas.openxmlformats.org/spreadsheetml/2006/main" count="49" uniqueCount="48">
  <si>
    <t>251.966,80</t>
  </si>
  <si>
    <t>UBS - VARGINHA</t>
  </si>
  <si>
    <t>14,11%</t>
  </si>
  <si>
    <t>Total Por Etapa</t>
  </si>
  <si>
    <t>1</t>
  </si>
  <si>
    <t>5,57%</t>
  </si>
  <si>
    <t>Total Geral</t>
  </si>
  <si>
    <t>Cronograma Físico-Financeiro</t>
  </si>
  <si>
    <t>60 DIAS</t>
  </si>
  <si>
    <t>41.704,21</t>
  </si>
  <si>
    <t>293.671,00</t>
  </si>
  <si>
    <t>Custo Acumulado</t>
  </si>
  <si>
    <t>13,41%
41.704,21</t>
  </si>
  <si>
    <t>120 DIAS</t>
  </si>
  <si>
    <t>162.494,01</t>
  </si>
  <si>
    <t>Porcentagem Acumulada</t>
  </si>
  <si>
    <t>28,77%</t>
  </si>
  <si>
    <t>Descrição</t>
  </si>
  <si>
    <t>14,11%
43.881,16</t>
  </si>
  <si>
    <t>Porcentagem</t>
  </si>
  <si>
    <t>13,41%</t>
  </si>
  <si>
    <t>17.322,33</t>
  </si>
  <si>
    <t>90 DIAS</t>
  </si>
  <si>
    <t>310.993,33</t>
  </si>
  <si>
    <t>Custo</t>
  </si>
  <si>
    <t>150 DIAS</t>
  </si>
  <si>
    <t>43.881,16</t>
  </si>
  <si>
    <t>Encargos Sociais</t>
  </si>
  <si>
    <t>Descrição do Orçamento</t>
  </si>
  <si>
    <t>5,57%
17.322,33</t>
  </si>
  <si>
    <t>Item</t>
  </si>
  <si>
    <t>38,14%</t>
  </si>
  <si>
    <t xml:space="preserve">21,33%
</t>
  </si>
  <si>
    <t>28,77%
89.472,78</t>
  </si>
  <si>
    <t>52,06% - Não Desonerada</t>
  </si>
  <si>
    <t>Total do BDI</t>
  </si>
  <si>
    <t>B.D.I.</t>
  </si>
  <si>
    <t>_______________________________________________________________
JOSÉ RENATO COUTO DE OLIVEIRA
Engenheiro Civil
CREA / MT: 120004095-3</t>
  </si>
  <si>
    <t>118.612,86</t>
  </si>
  <si>
    <t>100,00%
310.993,33</t>
  </si>
  <si>
    <t>Bancos Utilizados</t>
  </si>
  <si>
    <t>30 DIAS</t>
  </si>
  <si>
    <t>38,14%
118.612,86</t>
  </si>
  <si>
    <t xml:space="preserve">SINAPI - 04/2017 - MT
</t>
  </si>
  <si>
    <t>89.472,78</t>
  </si>
  <si>
    <t>Total sem BDI</t>
  </si>
  <si>
    <t xml:space="preserve">REFORMA DA UBS DE VARGINHA  </t>
  </si>
  <si>
    <t>Importa o valor de trezentos e dez mil, novecentos e noventa e três reais e trinta e três centavos.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</si>
</sst>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R\$\ #,##0.00"/>
  </numFmts>
  <fonts count="9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/>
      <right/>
      <top style="thin">
        <color rgb="FFCCCCCC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CCCCCC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4" borderId="0" xfId="0" applyFont="1" applyFill="1" applyAlignment="1">
      <alignment vertical="top" wrapText="1"/>
    </xf>
    <xf numFmtId="0" fontId="2" fillId="9" borderId="0" xfId="0" applyFont="1" applyFill="1" applyAlignment="1">
      <alignment vertical="top" wrapText="1"/>
    </xf>
    <xf numFmtId="0" fontId="3" fillId="0" borderId="0" xfId="0" applyFont="1"/>
    <xf numFmtId="0" fontId="4" fillId="6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vertical="center" wrapText="1"/>
    </xf>
    <xf numFmtId="0" fontId="4" fillId="11" borderId="2" xfId="0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/>
    </xf>
    <xf numFmtId="0" fontId="4" fillId="7" borderId="0" xfId="0" applyFont="1" applyFill="1" applyAlignment="1">
      <alignment horizontal="right" vertical="center" wrapText="1"/>
    </xf>
    <xf numFmtId="0" fontId="4" fillId="5" borderId="3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7" borderId="0" xfId="0" applyFont="1" applyFill="1" applyAlignment="1">
      <alignment vertical="center" wrapText="1"/>
    </xf>
    <xf numFmtId="4" fontId="4" fillId="12" borderId="2" xfId="0" applyNumberFormat="1" applyFont="1" applyFill="1" applyBorder="1" applyAlignment="1">
      <alignment horizontal="right" vertical="center" wrapText="1"/>
    </xf>
    <xf numFmtId="0" fontId="4" fillId="7" borderId="2" xfId="0" applyFont="1" applyFill="1" applyBorder="1" applyAlignment="1">
      <alignment horizontal="right" vertical="center" wrapText="1"/>
    </xf>
    <xf numFmtId="0" fontId="4" fillId="5" borderId="2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 wrapText="1"/>
    </xf>
    <xf numFmtId="10" fontId="4" fillId="7" borderId="2" xfId="0" applyNumberFormat="1" applyFont="1" applyFill="1" applyBorder="1" applyAlignment="1">
      <alignment horizontal="right" vertical="center" wrapText="1"/>
    </xf>
    <xf numFmtId="0" fontId="7" fillId="9" borderId="0" xfId="0" applyFont="1" applyFill="1" applyAlignment="1">
      <alignment vertical="top" wrapText="1"/>
    </xf>
    <xf numFmtId="0" fontId="0" fillId="0" borderId="0" xfId="0" applyAlignment="1">
      <alignment horizontal="right"/>
    </xf>
    <xf numFmtId="0" fontId="6" fillId="10" borderId="4" xfId="0" applyFont="1" applyFill="1" applyBorder="1" applyAlignment="1">
      <alignment horizontal="center" vertical="top" wrapText="1"/>
    </xf>
    <xf numFmtId="0" fontId="1" fillId="4" borderId="0" xfId="0" applyFont="1" applyFill="1" applyAlignment="1">
      <alignment horizontal="left" vertical="top" wrapText="1"/>
    </xf>
    <xf numFmtId="0" fontId="2" fillId="9" borderId="0" xfId="0" applyFont="1" applyFill="1" applyAlignment="1">
      <alignment horizontal="left" vertical="top" wrapText="1"/>
    </xf>
    <xf numFmtId="0" fontId="6" fillId="4" borderId="0" xfId="0" applyFont="1" applyFill="1" applyAlignment="1">
      <alignment vertical="top" wrapText="1"/>
    </xf>
    <xf numFmtId="0" fontId="7" fillId="9" borderId="0" xfId="0" applyFont="1" applyFill="1" applyAlignment="1">
      <alignment vertical="top" wrapText="1"/>
    </xf>
    <xf numFmtId="164" fontId="0" fillId="3" borderId="2" xfId="0" applyNumberFormat="1" applyFont="1" applyFill="1" applyBorder="1" applyAlignment="1">
      <alignment horizontal="right" vertical="center" wrapText="1"/>
    </xf>
    <xf numFmtId="164" fontId="6" fillId="3" borderId="2" xfId="0" applyNumberFormat="1" applyFont="1" applyFill="1" applyBorder="1" applyAlignment="1">
      <alignment horizontal="right" vertical="center" wrapText="1"/>
    </xf>
    <xf numFmtId="0" fontId="5" fillId="8" borderId="0" xfId="0" applyFont="1" applyFill="1" applyAlignment="1">
      <alignment horizontal="center" vertical="center" wrapText="1"/>
    </xf>
    <xf numFmtId="0" fontId="6" fillId="7" borderId="0" xfId="0" applyFont="1" applyFill="1" applyAlignment="1">
      <alignment horizontal="right" vertical="center" wrapText="1"/>
    </xf>
    <xf numFmtId="0" fontId="0" fillId="7" borderId="2" xfId="0" applyFont="1" applyFill="1" applyBorder="1" applyAlignment="1">
      <alignment horizontal="right" vertical="center" wrapText="1"/>
    </xf>
    <xf numFmtId="0" fontId="6" fillId="7" borderId="2" xfId="0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4" fontId="8" fillId="0" borderId="2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17"/>
  <sheetViews>
    <sheetView tabSelected="1" view="pageBreakPreview" zoomScaleNormal="100" zoomScaleSheetLayoutView="100" workbookViewId="0">
      <selection activeCell="A7" sqref="A7:H7"/>
    </sheetView>
  </sheetViews>
  <sheetFormatPr defaultColWidth="9" defaultRowHeight="15" x14ac:dyDescent="0.25"/>
  <cols>
    <col min="1" max="1" width="6.140625" customWidth="1"/>
    <col min="2" max="2" width="29.85546875" customWidth="1"/>
    <col min="3" max="3" width="27.28515625" customWidth="1"/>
    <col min="4" max="4" width="9.28515625" customWidth="1"/>
    <col min="5" max="5" width="9.85546875" customWidth="1"/>
    <col min="6" max="6" width="11.140625" customWidth="1"/>
    <col min="7" max="7" width="10.140625" customWidth="1"/>
    <col min="8" max="8" width="10" customWidth="1"/>
  </cols>
  <sheetData>
    <row r="1" spans="1:8" ht="17.25" customHeight="1" x14ac:dyDescent="0.25">
      <c r="A1" s="23" t="s">
        <v>28</v>
      </c>
      <c r="B1" s="23"/>
      <c r="D1" s="2"/>
      <c r="F1" s="2" t="s">
        <v>36</v>
      </c>
      <c r="G1" s="21" t="s">
        <v>27</v>
      </c>
      <c r="H1" s="21"/>
    </row>
    <row r="2" spans="1:8" ht="29.25" customHeight="1" x14ac:dyDescent="0.25">
      <c r="A2" s="24" t="s">
        <v>46</v>
      </c>
      <c r="B2" s="24"/>
      <c r="D2" s="3"/>
      <c r="F2" s="3" t="s">
        <v>32</v>
      </c>
      <c r="G2" s="22" t="s">
        <v>34</v>
      </c>
      <c r="H2" s="22"/>
    </row>
    <row r="3" spans="1:8" ht="12.75" customHeight="1" x14ac:dyDescent="0.25">
      <c r="A3" s="18"/>
      <c r="B3" s="18"/>
      <c r="C3" s="3"/>
      <c r="D3" s="3"/>
      <c r="E3" s="3"/>
      <c r="F3" s="3"/>
      <c r="G3" s="21" t="s">
        <v>40</v>
      </c>
      <c r="H3" s="21"/>
    </row>
    <row r="4" spans="1:8" ht="17.25" customHeight="1" x14ac:dyDescent="0.25">
      <c r="A4" s="18"/>
      <c r="B4" s="18"/>
      <c r="C4" s="3"/>
      <c r="D4" s="3"/>
      <c r="E4" s="3"/>
      <c r="F4" s="3"/>
      <c r="G4" s="22" t="s">
        <v>43</v>
      </c>
      <c r="H4" s="22"/>
    </row>
    <row r="5" spans="1:8" ht="25.5" customHeight="1" x14ac:dyDescent="0.25">
      <c r="A5" s="20" t="s">
        <v>7</v>
      </c>
      <c r="B5" s="20"/>
      <c r="C5" s="20"/>
      <c r="D5" s="20"/>
      <c r="E5" s="20"/>
      <c r="F5" s="20"/>
      <c r="G5" s="20"/>
      <c r="H5" s="20"/>
    </row>
    <row r="6" spans="1:8" s="1" customFormat="1" ht="22.5" customHeight="1" x14ac:dyDescent="0.2">
      <c r="A6" s="5" t="s">
        <v>30</v>
      </c>
      <c r="B6" s="6" t="s">
        <v>17</v>
      </c>
      <c r="C6" s="7" t="s">
        <v>3</v>
      </c>
      <c r="D6" s="7" t="s">
        <v>41</v>
      </c>
      <c r="E6" s="7" t="s">
        <v>8</v>
      </c>
      <c r="F6" s="7" t="s">
        <v>22</v>
      </c>
      <c r="G6" s="7" t="s">
        <v>13</v>
      </c>
      <c r="H6" s="8" t="s">
        <v>25</v>
      </c>
    </row>
    <row r="7" spans="1:8" s="4" customFormat="1" ht="32.25" customHeight="1" x14ac:dyDescent="0.2">
      <c r="A7" s="31" t="s">
        <v>4</v>
      </c>
      <c r="B7" s="32" t="s">
        <v>1</v>
      </c>
      <c r="C7" s="33" t="s">
        <v>39</v>
      </c>
      <c r="D7" s="33" t="s">
        <v>18</v>
      </c>
      <c r="E7" s="33" t="s">
        <v>42</v>
      </c>
      <c r="F7" s="33" t="s">
        <v>33</v>
      </c>
      <c r="G7" s="33" t="s">
        <v>12</v>
      </c>
      <c r="H7" s="33" t="s">
        <v>29</v>
      </c>
    </row>
    <row r="8" spans="1:8" s="4" customFormat="1" ht="21.75" customHeight="1" x14ac:dyDescent="0.2">
      <c r="A8" s="10"/>
      <c r="B8" s="10"/>
      <c r="C8" s="15" t="s">
        <v>19</v>
      </c>
      <c r="D8" s="13" t="s">
        <v>2</v>
      </c>
      <c r="E8" s="13" t="s">
        <v>31</v>
      </c>
      <c r="F8" s="13" t="s">
        <v>16</v>
      </c>
      <c r="G8" s="13" t="s">
        <v>20</v>
      </c>
      <c r="H8" s="13" t="s">
        <v>5</v>
      </c>
    </row>
    <row r="9" spans="1:8" ht="30" x14ac:dyDescent="0.25">
      <c r="A9" s="11"/>
      <c r="B9" s="11"/>
      <c r="C9" s="16" t="s">
        <v>24</v>
      </c>
      <c r="D9" s="14" t="s">
        <v>26</v>
      </c>
      <c r="E9" s="14" t="s">
        <v>38</v>
      </c>
      <c r="F9" s="14" t="s">
        <v>44</v>
      </c>
      <c r="G9" s="14" t="s">
        <v>9</v>
      </c>
      <c r="H9" s="14" t="s">
        <v>21</v>
      </c>
    </row>
    <row r="10" spans="1:8" ht="15" customHeight="1" x14ac:dyDescent="0.25">
      <c r="A10" s="12"/>
      <c r="B10" s="12"/>
      <c r="C10" s="14" t="s">
        <v>15</v>
      </c>
      <c r="D10" s="17" t="str">
        <f>D8</f>
        <v>14,11%</v>
      </c>
      <c r="E10" s="17">
        <f>D8+E8</f>
        <v>0.52249999999999996</v>
      </c>
      <c r="F10" s="17">
        <f>D8+E8+F8</f>
        <v>0.81020000000000003</v>
      </c>
      <c r="G10" s="17">
        <f>D8+E8+F8+G8</f>
        <v>0.94430000000000003</v>
      </c>
      <c r="H10" s="17">
        <f>D8+E8+F8+G8+H8</f>
        <v>1</v>
      </c>
    </row>
    <row r="11" spans="1:8" ht="30" customHeight="1" x14ac:dyDescent="0.25">
      <c r="A11" s="12"/>
      <c r="B11" s="12"/>
      <c r="C11" s="14" t="s">
        <v>11</v>
      </c>
      <c r="D11" s="14" t="s">
        <v>26</v>
      </c>
      <c r="E11" s="14" t="s">
        <v>14</v>
      </c>
      <c r="F11" s="14" t="s">
        <v>0</v>
      </c>
      <c r="G11" s="14" t="s">
        <v>10</v>
      </c>
      <c r="H11" s="14" t="s">
        <v>23</v>
      </c>
    </row>
    <row r="12" spans="1:8" x14ac:dyDescent="0.25">
      <c r="A12" s="9"/>
      <c r="B12" s="9"/>
      <c r="C12" s="9"/>
      <c r="D12" s="9"/>
      <c r="E12" s="9"/>
      <c r="F12" s="9"/>
      <c r="G12" s="9"/>
      <c r="H12" s="9"/>
    </row>
    <row r="13" spans="1:8" x14ac:dyDescent="0.25">
      <c r="A13" s="9"/>
      <c r="B13" s="9"/>
      <c r="C13" s="9"/>
      <c r="D13" s="29" t="s">
        <v>45</v>
      </c>
      <c r="E13" s="29"/>
      <c r="F13" s="25">
        <v>256319.21</v>
      </c>
      <c r="G13" s="25"/>
      <c r="H13" s="25"/>
    </row>
    <row r="14" spans="1:8" x14ac:dyDescent="0.25">
      <c r="A14" s="9"/>
      <c r="B14" s="9"/>
      <c r="C14" s="9"/>
      <c r="D14" s="29" t="s">
        <v>35</v>
      </c>
      <c r="E14" s="29"/>
      <c r="F14" s="25">
        <v>54674.12</v>
      </c>
      <c r="G14" s="25"/>
      <c r="H14" s="25"/>
    </row>
    <row r="15" spans="1:8" ht="17.25" x14ac:dyDescent="0.25">
      <c r="A15" s="9"/>
      <c r="B15" s="9"/>
      <c r="C15" s="9"/>
      <c r="D15" s="30" t="s">
        <v>6</v>
      </c>
      <c r="E15" s="30"/>
      <c r="F15" s="26">
        <v>310993.33</v>
      </c>
      <c r="G15" s="26"/>
      <c r="H15" s="26"/>
    </row>
    <row r="16" spans="1:8" s="19" customFormat="1" ht="30.75" customHeight="1" x14ac:dyDescent="0.25">
      <c r="A16" s="9"/>
      <c r="B16" s="28" t="s">
        <v>47</v>
      </c>
      <c r="C16" s="28"/>
      <c r="D16" s="28"/>
      <c r="E16" s="28"/>
      <c r="F16" s="28"/>
      <c r="G16" s="28"/>
      <c r="H16" s="28"/>
    </row>
    <row r="17" spans="1:8" ht="225.75" customHeight="1" x14ac:dyDescent="0.25">
      <c r="A17" s="27" t="s">
        <v>37</v>
      </c>
      <c r="B17" s="27"/>
      <c r="C17" s="27"/>
      <c r="D17" s="27"/>
      <c r="E17" s="27"/>
      <c r="F17" s="27"/>
      <c r="G17" s="27"/>
      <c r="H17" s="27"/>
    </row>
  </sheetData>
  <mergeCells count="15">
    <mergeCell ref="F13:H13"/>
    <mergeCell ref="F14:H14"/>
    <mergeCell ref="F15:H15"/>
    <mergeCell ref="A17:H17"/>
    <mergeCell ref="B16:H16"/>
    <mergeCell ref="D13:E13"/>
    <mergeCell ref="D14:E14"/>
    <mergeCell ref="D15:E15"/>
    <mergeCell ref="A5:H5"/>
    <mergeCell ref="G3:H3"/>
    <mergeCell ref="G4:H4"/>
    <mergeCell ref="A1:B1"/>
    <mergeCell ref="A2:B2"/>
    <mergeCell ref="G1:H1"/>
    <mergeCell ref="G2:H2"/>
  </mergeCells>
  <printOptions horizontalCentered="1"/>
  <pageMargins left="0.39370078740157483" right="0.39370078740157483" top="1.1417322834645669" bottom="0.39370078740157483" header="0.31496062992125984" footer="0.31496062992125984"/>
  <pageSetup paperSize="9" scale="83" orientation="portrait" horizontalDpi="0" verticalDpi="0" r:id="rId1"/>
  <headerFooter>
    <oddHeader>&amp;L&amp;G&amp;C&amp;"-,Negrito"&amp;13Prefeitura Municipal de Santo Antônio do Leverger-MT
CNPJ: 03.507.555/0001-12</oddHeader>
    <oddFooter>&amp;R&amp;P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Auxilar-Obras</cp:lastModifiedBy>
  <cp:lastPrinted>2017-08-10T13:20:32Z</cp:lastPrinted>
  <dcterms:created xsi:type="dcterms:W3CDTF">2017-08-10T08:22:38Z</dcterms:created>
  <dcterms:modified xsi:type="dcterms:W3CDTF">2017-08-10T16:06:09Z</dcterms:modified>
</cp:coreProperties>
</file>