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7545" activeTab="1"/>
  </bookViews>
  <sheets>
    <sheet name="ENCARGOS SOCIAIS" sheetId="2" r:id="rId1"/>
    <sheet name="BDI - Aliquota ISSQN - 5,0%" sheetId="3" r:id="rId2"/>
  </sheets>
  <externalReferences>
    <externalReference r:id="rId3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1">'BDI - Aliquota ISSQN - 5,0%'!$A$1:$C$34</definedName>
    <definedName name="_xlnm.Print_Area" localSheetId="0">'ENCARGOS SOCIAIS'!$A$1:$D$38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erviços">[1]Solum!$A$3:$AD$2430</definedName>
    <definedName name="ss" localSheetId="1" hidden="1">{#N/A,#N/A,FALSE,"Cronograma";#N/A,#N/A,FALSE,"Cronogr. 2"}</definedName>
    <definedName name="ss" hidden="1">{#N/A,#N/A,FALSE,"Cronograma";#N/A,#N/A,FALSE,"Cronogr. 2"}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45621"/>
</workbook>
</file>

<file path=xl/calcChain.xml><?xml version="1.0" encoding="utf-8"?>
<calcChain xmlns="http://schemas.openxmlformats.org/spreadsheetml/2006/main">
  <c r="C38" i="2" l="1"/>
  <c r="D38" i="2"/>
  <c r="C19" i="3" l="1"/>
  <c r="C21" i="3" s="1"/>
  <c r="C24" i="3" s="1"/>
  <c r="C12" i="3"/>
  <c r="C8" i="3"/>
</calcChain>
</file>

<file path=xl/sharedStrings.xml><?xml version="1.0" encoding="utf-8"?>
<sst xmlns="http://schemas.openxmlformats.org/spreadsheetml/2006/main" count="118" uniqueCount="109">
  <si>
    <t>Total</t>
  </si>
  <si>
    <t xml:space="preserve">ESCALA SALARIAL DE MÃO-DE-OBRA </t>
  </si>
  <si>
    <t>CÓDIGO</t>
  </si>
  <si>
    <t>DESCRIÇÃO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</si>
  <si>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</si>
  <si>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</si>
  <si>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</si>
  <si>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</si>
  <si>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</si>
  <si>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</si>
  <si>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</si>
  <si>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</si>
  <si>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</si>
  <si>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</si>
  <si>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</si>
  <si>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</si>
  <si>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</si>
  <si>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</si>
  <si>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</si>
  <si>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Salario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</si>
  <si>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</si>
  <si>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</si>
  <si>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</si>
  <si>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</si>
  <si>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</si>
  <si>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</si>
  <si>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</si>
  <si>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</si>
  <si>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</si>
  <si>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</si>
  <si>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</si>
  <si>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</si>
  <si>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</si>
  <si>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</si>
  <si>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Auxilio - Enfermidade</t>
  </si>
  <si>
    <t>B4</t>
  </si>
  <si>
    <t>13º Salario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</si>
  <si>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</si>
  <si>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</si>
  <si>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</si>
  <si>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</si>
  <si>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</si>
  <si>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</si>
  <si>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</si>
  <si>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</si>
  <si>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</si>
  <si>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</si>
  <si>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</si>
  <si>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</si>
  <si>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</si>
  <si>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</si>
  <si>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</si>
  <si>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</si>
  <si>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</si>
  <si>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</si>
  <si>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</si>
  <si>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</si>
  <si>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</si>
  <si>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</si>
  <si>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</si>
  <si>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</si>
  <si>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</si>
  <si>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</si>
  <si>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</si>
  <si>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</si>
  <si>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</si>
  <si>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</si>
  <si>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</si>
  <si>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</si>
  <si>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COMPOSIÇÃO DA PARCELA DE BDI (BONIFICAÇÕES E DESPESA INDIRETAS)</t>
  </si>
  <si>
    <t>ITENS RELATIVOS À ADMINISTRAÇÃO CENTRAL</t>
  </si>
  <si>
    <t>% SOBRE PV</t>
  </si>
  <si>
    <t>AC - Administração Central</t>
  </si>
  <si>
    <t>4,00% de PV</t>
  </si>
  <si>
    <t>DF - Custos Financeiros</t>
  </si>
  <si>
    <t>CF do (PV-Lucro Operacional)</t>
  </si>
  <si>
    <t>C - Riscos</t>
  </si>
  <si>
    <t>1,25% de PV</t>
  </si>
  <si>
    <t>S - Seguros e Garantias Contratuais</t>
  </si>
  <si>
    <t>2,50% a.a. sobre 5,00% do PV</t>
  </si>
  <si>
    <t xml:space="preserve">G - Garantias </t>
  </si>
  <si>
    <t>Sub-total</t>
  </si>
  <si>
    <t>LUCRO</t>
  </si>
  <si>
    <t>E - Lucro Operacional</t>
  </si>
  <si>
    <t>BDI SEM IMPOSTOS</t>
  </si>
  <si>
    <t>TAXAS E IMPOSTOS</t>
  </si>
  <si>
    <t>F - PIS</t>
  </si>
  <si>
    <t>0,65% de PV</t>
  </si>
  <si>
    <t>G - COFINS</t>
  </si>
  <si>
    <t>3,00% de PV</t>
  </si>
  <si>
    <t>H - ISSQN</t>
  </si>
  <si>
    <t>0,80% de PV</t>
  </si>
  <si>
    <t>BDI COM IMPOSTOS</t>
  </si>
  <si>
    <t>Custo Direto - CD</t>
  </si>
  <si>
    <t>BDI Final com impostos</t>
  </si>
  <si>
    <t>Preço de Venda - PV</t>
  </si>
  <si>
    <t>Legenda:</t>
  </si>
  <si>
    <r>
      <rPr>
        <b/>
        <i/>
        <sz val="8"/>
        <color indexed="8"/>
        <rFont val="Calibri Light"/>
        <family val="2"/>
      </rPr>
      <t xml:space="preserve">PV </t>
    </r>
    <r>
      <rPr>
        <i/>
        <sz val="8"/>
        <color indexed="8"/>
        <rFont val="Calibri Light"/>
        <family val="2"/>
      </rPr>
      <t>= Preço de Venda</t>
    </r>
  </si>
  <si>
    <t>IA = Inflação Acumulada (período de 12 meses - IPCA) = 4,84%</t>
  </si>
  <si>
    <t>CD = Custo Direto</t>
  </si>
  <si>
    <t>CF = ((1 + Selic)¹/¹² x ((1+IA)¹/¹² -1)</t>
  </si>
  <si>
    <t>Selic Fev/2014 = 10,52%</t>
  </si>
  <si>
    <t>Seguros e Garantias (2,5% a.a. sobre 5% do PV) - Prazo médio de 1 ano</t>
  </si>
  <si>
    <t>Lucro Operacional conforme Portaria SINFRA n°. 343/05 de 07 de junho de 2005.</t>
  </si>
  <si>
    <t>Localidade / alíquota ISSQN</t>
  </si>
  <si>
    <t>Para Mão de Obra</t>
  </si>
  <si>
    <r>
      <t>Alíquota de Sto Antônio do Leverger</t>
    </r>
    <r>
      <rPr>
        <i/>
        <sz val="11"/>
        <color indexed="10"/>
        <rFont val="Calibri Light"/>
        <family val="2"/>
      </rPr>
      <t xml:space="preserve"> = 5,0%</t>
    </r>
  </si>
  <si>
    <t>50% sobre alíquota</t>
  </si>
  <si>
    <t>7,40% de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</si>
</sst>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9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sz val="10"/>
      <name val="Arial"/>
      <family val="2"/>
    </font>
    <font>
      <b/>
      <sz val="11"/>
      <color theme="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rgb="FFFF0000"/>
      <name val="Calibri Light"/>
      <family val="2"/>
    </font>
    <font>
      <b/>
      <sz val="12"/>
      <color theme="0"/>
      <name val="Calibri Light"/>
      <family val="2"/>
    </font>
    <font>
      <b/>
      <i/>
      <sz val="8"/>
      <color theme="1"/>
      <name val="Calibri Light"/>
      <family val="2"/>
    </font>
    <font>
      <i/>
      <sz val="8"/>
      <color theme="1"/>
      <name val="Calibri Light"/>
      <family val="2"/>
    </font>
    <font>
      <b/>
      <i/>
      <sz val="8"/>
      <color indexed="8"/>
      <name val="Calibri Light"/>
      <family val="2"/>
    </font>
    <font>
      <i/>
      <sz val="8"/>
      <color indexed="8"/>
      <name val="Calibri Light"/>
      <family val="2"/>
    </font>
    <font>
      <b/>
      <i/>
      <sz val="10"/>
      <color rgb="FFFF0000"/>
      <name val="Calibri Light"/>
      <family val="2"/>
    </font>
    <font>
      <b/>
      <i/>
      <sz val="10"/>
      <name val="Calibri Light"/>
      <family val="2"/>
    </font>
    <font>
      <i/>
      <sz val="11"/>
      <color rgb="FFFF0000"/>
      <name val="Calibri Light"/>
      <family val="2"/>
    </font>
    <font>
      <i/>
      <sz val="11"/>
      <color indexed="10"/>
      <name val="Calibri Light"/>
      <family val="2"/>
    </font>
    <font>
      <sz val="11"/>
      <color rgb="FFFF0000"/>
      <name val="Calibri Light"/>
      <family val="2"/>
    </font>
    <font>
      <b/>
      <sz val="15"/>
      <color rgb="FFFFFFFF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 applyFont="1" applyBorder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10" fontId="6" fillId="0" borderId="0" xfId="1" applyNumberFormat="1" applyFont="1" applyBorder="1" applyAlignment="1">
      <alignment horizontal="center" vertical="center"/>
    </xf>
    <xf numFmtId="10" fontId="6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10" fontId="5" fillId="0" borderId="13" xfId="1" applyNumberFormat="1" applyFont="1" applyBorder="1" applyAlignment="1">
      <alignment horizontal="center" vertical="center"/>
    </xf>
    <xf numFmtId="10" fontId="5" fillId="0" borderId="14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0" fontId="4" fillId="2" borderId="9" xfId="1" applyNumberFormat="1" applyFont="1" applyFill="1" applyBorder="1" applyAlignment="1">
      <alignment horizontal="center" vertical="center"/>
    </xf>
    <xf numFmtId="0" fontId="9" fillId="0" borderId="0" xfId="2" applyFont="1" applyBorder="1"/>
    <xf numFmtId="0" fontId="8" fillId="3" borderId="14" xfId="2" applyFont="1" applyFill="1" applyBorder="1" applyAlignment="1">
      <alignment horizontal="center"/>
    </xf>
    <xf numFmtId="0" fontId="9" fillId="0" borderId="10" xfId="2" applyFont="1" applyBorder="1"/>
    <xf numFmtId="0" fontId="9" fillId="0" borderId="0" xfId="2" applyFont="1" applyBorder="1" applyAlignment="1">
      <alignment horizontal="center"/>
    </xf>
    <xf numFmtId="10" fontId="10" fillId="0" borderId="11" xfId="3" applyNumberFormat="1" applyFont="1" applyBorder="1" applyAlignment="1">
      <alignment horizontal="center"/>
    </xf>
    <xf numFmtId="0" fontId="9" fillId="0" borderId="12" xfId="2" applyFont="1" applyBorder="1"/>
    <xf numFmtId="10" fontId="10" fillId="0" borderId="14" xfId="3" applyNumberFormat="1" applyFont="1" applyBorder="1" applyAlignment="1">
      <alignment horizontal="center"/>
    </xf>
    <xf numFmtId="0" fontId="9" fillId="0" borderId="15" xfId="2" applyFont="1" applyBorder="1"/>
    <xf numFmtId="0" fontId="11" fillId="0" borderId="16" xfId="2" applyFont="1" applyBorder="1" applyAlignment="1">
      <alignment horizontal="right"/>
    </xf>
    <xf numFmtId="10" fontId="11" fillId="0" borderId="17" xfId="2" applyNumberFormat="1" applyFont="1" applyBorder="1" applyAlignment="1">
      <alignment horizontal="center"/>
    </xf>
    <xf numFmtId="0" fontId="11" fillId="0" borderId="0" xfId="2" applyFont="1" applyBorder="1" applyAlignment="1">
      <alignment horizontal="right"/>
    </xf>
    <xf numFmtId="10" fontId="11" fillId="0" borderId="11" xfId="2" applyNumberFormat="1" applyFont="1" applyBorder="1" applyAlignment="1">
      <alignment horizontal="center"/>
    </xf>
    <xf numFmtId="0" fontId="8" fillId="3" borderId="20" xfId="2" applyFont="1" applyFill="1" applyBorder="1" applyAlignment="1">
      <alignment horizontal="center"/>
    </xf>
    <xf numFmtId="0" fontId="9" fillId="0" borderId="18" xfId="2" applyFont="1" applyBorder="1"/>
    <xf numFmtId="0" fontId="9" fillId="0" borderId="19" xfId="2" applyFont="1" applyBorder="1"/>
    <xf numFmtId="10" fontId="10" fillId="0" borderId="20" xfId="3" applyNumberFormat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10" fontId="8" fillId="3" borderId="20" xfId="3" applyNumberFormat="1" applyFont="1" applyFill="1" applyBorder="1" applyAlignment="1">
      <alignment horizontal="center"/>
    </xf>
    <xf numFmtId="0" fontId="9" fillId="0" borderId="10" xfId="2" applyFont="1" applyBorder="1" applyAlignment="1">
      <alignment horizontal="left"/>
    </xf>
    <xf numFmtId="0" fontId="12" fillId="0" borderId="10" xfId="2" applyFont="1" applyBorder="1" applyAlignment="1">
      <alignment horizontal="left"/>
    </xf>
    <xf numFmtId="0" fontId="12" fillId="0" borderId="0" xfId="2" applyFont="1" applyBorder="1"/>
    <xf numFmtId="10" fontId="12" fillId="0" borderId="11" xfId="3" applyNumberFormat="1" applyFont="1" applyBorder="1" applyAlignment="1">
      <alignment horizontal="center"/>
    </xf>
    <xf numFmtId="0" fontId="9" fillId="0" borderId="21" xfId="2" applyFont="1" applyBorder="1"/>
    <xf numFmtId="0" fontId="11" fillId="0" borderId="22" xfId="2" applyFont="1" applyBorder="1" applyAlignment="1">
      <alignment horizontal="right"/>
    </xf>
    <xf numFmtId="10" fontId="11" fillId="0" borderId="23" xfId="2" applyNumberFormat="1" applyFont="1" applyBorder="1" applyAlignment="1">
      <alignment horizontal="center"/>
    </xf>
    <xf numFmtId="0" fontId="2" fillId="3" borderId="18" xfId="2" applyFont="1" applyFill="1" applyBorder="1" applyAlignment="1">
      <alignment vertical="center"/>
    </xf>
    <xf numFmtId="0" fontId="2" fillId="3" borderId="19" xfId="2" applyFont="1" applyFill="1" applyBorder="1" applyAlignment="1">
      <alignment vertical="center"/>
    </xf>
    <xf numFmtId="10" fontId="13" fillId="3" borderId="20" xfId="4" applyNumberFormat="1" applyFont="1" applyFill="1" applyBorder="1" applyAlignment="1" applyProtection="1">
      <alignment horizontal="left" vertical="center"/>
    </xf>
    <xf numFmtId="0" fontId="9" fillId="0" borderId="22" xfId="2" applyFont="1" applyBorder="1"/>
    <xf numFmtId="10" fontId="10" fillId="0" borderId="23" xfId="3" applyNumberFormat="1" applyFont="1" applyBorder="1" applyAlignment="1">
      <alignment horizontal="center"/>
    </xf>
    <xf numFmtId="0" fontId="15" fillId="0" borderId="10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15" fillId="0" borderId="10" xfId="2" applyFont="1" applyBorder="1"/>
    <xf numFmtId="0" fontId="9" fillId="0" borderId="11" xfId="2" applyFont="1" applyBorder="1"/>
    <xf numFmtId="0" fontId="18" fillId="0" borderId="1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9" fillId="0" borderId="11" xfId="2" applyFont="1" applyBorder="1" applyAlignment="1">
      <alignment vertical="center"/>
    </xf>
    <xf numFmtId="0" fontId="20" fillId="0" borderId="7" xfId="2" applyFont="1" applyBorder="1"/>
    <xf numFmtId="0" fontId="22" fillId="0" borderId="8" xfId="2" applyFont="1" applyBorder="1" applyAlignment="1">
      <alignment horizontal="center"/>
    </xf>
    <xf numFmtId="0" fontId="22" fillId="0" borderId="9" xfId="2" applyFont="1" applyBorder="1"/>
    <xf numFmtId="0" fontId="20" fillId="0" borderId="0" xfId="2" applyFont="1" applyBorder="1"/>
    <xf numFmtId="0" fontId="22" fillId="0" borderId="0" xfId="2" applyFont="1" applyBorder="1" applyAlignment="1">
      <alignment horizontal="center"/>
    </xf>
    <xf numFmtId="0" fontId="22" fillId="0" borderId="0" xfId="2" applyFont="1" applyBorder="1"/>
    <xf numFmtId="0" fontId="3" fillId="0" borderId="0" xfId="1" applyFont="1" applyBorder="1" applyAlignment="1">
      <alignment horizontal="center" vertical="center"/>
    </xf>
    <xf numFmtId="10" fontId="3" fillId="0" borderId="0" xfId="1" applyNumberFormat="1" applyFont="1" applyBorder="1"/>
    <xf numFmtId="10" fontId="23" fillId="2" borderId="9" xfId="1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</cellXfs>
  <cellStyles count="5">
    <cellStyle name="Normal" xfId="0" builtinId="0"/>
    <cellStyle name="Normal 2" xfId="2"/>
    <cellStyle name="Normal 65" xfId="1"/>
    <cellStyle name="Porcentagem 2" xfId="3"/>
    <cellStyle name="Porcentagem 8" xfId="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view="pageBreakPreview" zoomScale="90" zoomScaleNormal="100" zoomScaleSheetLayoutView="90" workbookViewId="0">
      <selection activeCell="C42" sqref="C42"/>
    </sheetView>
  </sheetViews>
  <sheetFormatPr defaultRowHeight="15" x14ac:dyDescent="0.25"/>
  <cols>
    <col min="1" max="1" width="11.125" style="1" customWidth="1"/>
    <col min="2" max="2" width="41.875" style="1" customWidth="1"/>
    <col min="3" max="3" width="13.25" style="1" customWidth="1"/>
    <col min="4" max="4" width="17.5" style="1" customWidth="1"/>
    <col min="5" max="16384" width="9" style="1"/>
  </cols>
  <sheetData>
    <row r="1" spans="1:6" ht="15.75" thickBot="1" x14ac:dyDescent="0.3">
      <c r="A1" s="67" t="s">
        <v>1</v>
      </c>
      <c r="B1" s="68"/>
      <c r="C1" s="68"/>
      <c r="D1" s="69"/>
    </row>
    <row r="2" spans="1:6" x14ac:dyDescent="0.25">
      <c r="A2" s="70" t="s">
        <v>2</v>
      </c>
      <c r="B2" s="72" t="s">
        <v>3</v>
      </c>
      <c r="C2" s="72" t="s">
        <v>4</v>
      </c>
      <c r="D2" s="74"/>
    </row>
    <row r="3" spans="1:6" ht="15.75" thickBot="1" x14ac:dyDescent="0.3">
      <c r="A3" s="71"/>
      <c r="B3" s="73"/>
      <c r="C3" s="2" t="s">
        <v>5</v>
      </c>
      <c r="D3" s="3" t="s">
        <v>6</v>
      </c>
    </row>
    <row r="4" spans="1:6" x14ac:dyDescent="0.25">
      <c r="A4" s="62" t="s">
        <v>7</v>
      </c>
      <c r="B4" s="63"/>
      <c r="C4" s="63"/>
      <c r="D4" s="64"/>
    </row>
    <row r="5" spans="1:6" x14ac:dyDescent="0.25">
      <c r="A5" s="4" t="s">
        <v>8</v>
      </c>
      <c r="B5" s="5" t="s">
        <v>9</v>
      </c>
      <c r="C5" s="6">
        <v>0</v>
      </c>
      <c r="D5" s="7">
        <v>0</v>
      </c>
    </row>
    <row r="6" spans="1:6" x14ac:dyDescent="0.25">
      <c r="A6" s="4" t="s">
        <v>10</v>
      </c>
      <c r="B6" s="5" t="s">
        <v>11</v>
      </c>
      <c r="C6" s="6">
        <v>1.4999999999999999E-2</v>
      </c>
      <c r="D6" s="7">
        <v>1.4999999999999999E-2</v>
      </c>
    </row>
    <row r="7" spans="1:6" x14ac:dyDescent="0.25">
      <c r="A7" s="4" t="s">
        <v>12</v>
      </c>
      <c r="B7" s="5" t="s">
        <v>13</v>
      </c>
      <c r="C7" s="6">
        <v>0.01</v>
      </c>
      <c r="D7" s="7">
        <v>0.01</v>
      </c>
    </row>
    <row r="8" spans="1:6" x14ac:dyDescent="0.25">
      <c r="A8" s="4" t="s">
        <v>14</v>
      </c>
      <c r="B8" s="5" t="s">
        <v>15</v>
      </c>
      <c r="C8" s="6">
        <v>2E-3</v>
      </c>
      <c r="D8" s="7">
        <v>2E-3</v>
      </c>
    </row>
    <row r="9" spans="1:6" x14ac:dyDescent="0.25">
      <c r="A9" s="4" t="s">
        <v>16</v>
      </c>
      <c r="B9" s="5" t="s">
        <v>17</v>
      </c>
      <c r="C9" s="6">
        <v>6.0000000000000001E-3</v>
      </c>
      <c r="D9" s="7">
        <v>6.0000000000000001E-3</v>
      </c>
      <c r="F9" s="59"/>
    </row>
    <row r="10" spans="1:6" x14ac:dyDescent="0.25">
      <c r="A10" s="4" t="s">
        <v>18</v>
      </c>
      <c r="B10" s="5" t="s">
        <v>19</v>
      </c>
      <c r="C10" s="6">
        <v>2.5000000000000001E-2</v>
      </c>
      <c r="D10" s="7">
        <v>2.5000000000000001E-2</v>
      </c>
    </row>
    <row r="11" spans="1:6" x14ac:dyDescent="0.25">
      <c r="A11" s="4" t="s">
        <v>20</v>
      </c>
      <c r="B11" s="5" t="s">
        <v>21</v>
      </c>
      <c r="C11" s="6">
        <v>0.03</v>
      </c>
      <c r="D11" s="7">
        <v>0.03</v>
      </c>
    </row>
    <row r="12" spans="1:6" x14ac:dyDescent="0.25">
      <c r="A12" s="4" t="s">
        <v>22</v>
      </c>
      <c r="B12" s="5" t="s">
        <v>23</v>
      </c>
      <c r="C12" s="6">
        <v>0.08</v>
      </c>
      <c r="D12" s="7">
        <v>0.08</v>
      </c>
    </row>
    <row r="13" spans="1:6" x14ac:dyDescent="0.25">
      <c r="A13" s="4" t="s">
        <v>24</v>
      </c>
      <c r="B13" s="5" t="s">
        <v>25</v>
      </c>
      <c r="C13" s="6">
        <v>0</v>
      </c>
      <c r="D13" s="7">
        <v>0</v>
      </c>
    </row>
    <row r="14" spans="1:6" x14ac:dyDescent="0.25">
      <c r="A14" s="8" t="s">
        <v>26</v>
      </c>
      <c r="B14" s="9" t="s">
        <v>0</v>
      </c>
      <c r="C14" s="10">
        <v>0.16800000000000001</v>
      </c>
      <c r="D14" s="11">
        <v>0.16800000000000001</v>
      </c>
    </row>
    <row r="15" spans="1:6" x14ac:dyDescent="0.25">
      <c r="A15" s="62" t="s">
        <v>27</v>
      </c>
      <c r="B15" s="63"/>
      <c r="C15" s="63"/>
      <c r="D15" s="64"/>
    </row>
    <row r="16" spans="1:6" x14ac:dyDescent="0.25">
      <c r="A16" s="4" t="s">
        <v>28</v>
      </c>
      <c r="B16" s="5" t="s">
        <v>29</v>
      </c>
      <c r="C16" s="6">
        <v>0.17780000000000001</v>
      </c>
      <c r="D16" s="12" t="s">
        <v>30</v>
      </c>
    </row>
    <row r="17" spans="1:4" x14ac:dyDescent="0.25">
      <c r="A17" s="4" t="s">
        <v>31</v>
      </c>
      <c r="B17" s="5" t="s">
        <v>32</v>
      </c>
      <c r="C17" s="6">
        <v>3.6700000000000003E-2</v>
      </c>
      <c r="D17" s="12" t="s">
        <v>30</v>
      </c>
    </row>
    <row r="18" spans="1:4" x14ac:dyDescent="0.25">
      <c r="A18" s="4" t="s">
        <v>33</v>
      </c>
      <c r="B18" s="5" t="s">
        <v>34</v>
      </c>
      <c r="C18" s="6">
        <v>9.1999999999999998E-3</v>
      </c>
      <c r="D18" s="7">
        <v>6.8999999999999999E-3</v>
      </c>
    </row>
    <row r="19" spans="1:4" x14ac:dyDescent="0.25">
      <c r="A19" s="4" t="s">
        <v>35</v>
      </c>
      <c r="B19" s="5" t="s">
        <v>36</v>
      </c>
      <c r="C19" s="6">
        <v>0.11070000000000001</v>
      </c>
      <c r="D19" s="7">
        <v>8.3299999999999999E-2</v>
      </c>
    </row>
    <row r="20" spans="1:4" x14ac:dyDescent="0.25">
      <c r="A20" s="4" t="s">
        <v>37</v>
      </c>
      <c r="B20" s="5" t="s">
        <v>38</v>
      </c>
      <c r="C20" s="6">
        <v>8.0000000000000004E-4</v>
      </c>
      <c r="D20" s="7">
        <v>5.9999999999999995E-4</v>
      </c>
    </row>
    <row r="21" spans="1:4" x14ac:dyDescent="0.25">
      <c r="A21" s="4" t="s">
        <v>39</v>
      </c>
      <c r="B21" s="5" t="s">
        <v>40</v>
      </c>
      <c r="C21" s="6">
        <v>7.4000000000000003E-3</v>
      </c>
      <c r="D21" s="7">
        <v>5.5999999999999999E-3</v>
      </c>
    </row>
    <row r="22" spans="1:4" x14ac:dyDescent="0.25">
      <c r="A22" s="4" t="s">
        <v>41</v>
      </c>
      <c r="B22" s="5" t="s">
        <v>42</v>
      </c>
      <c r="C22" s="6">
        <v>1.0999999999999999E-2</v>
      </c>
      <c r="D22" s="12" t="s">
        <v>30</v>
      </c>
    </row>
    <row r="23" spans="1:4" x14ac:dyDescent="0.25">
      <c r="A23" s="4" t="s">
        <v>43</v>
      </c>
      <c r="B23" s="5" t="s">
        <v>44</v>
      </c>
      <c r="C23" s="6">
        <v>1.2999999999999999E-3</v>
      </c>
      <c r="D23" s="7">
        <v>8.9999999999999998E-4</v>
      </c>
    </row>
    <row r="24" spans="1:4" x14ac:dyDescent="0.25">
      <c r="A24" s="4" t="s">
        <v>45</v>
      </c>
      <c r="B24" s="5" t="s">
        <v>46</v>
      </c>
      <c r="C24" s="6">
        <v>0.1376</v>
      </c>
      <c r="D24" s="7">
        <v>0.1036</v>
      </c>
    </row>
    <row r="25" spans="1:4" x14ac:dyDescent="0.25">
      <c r="A25" s="4" t="s">
        <v>47</v>
      </c>
      <c r="B25" s="5" t="s">
        <v>48</v>
      </c>
      <c r="C25" s="6">
        <v>2.9999999999999997E-4</v>
      </c>
      <c r="D25" s="7">
        <v>2.0000000000000001E-4</v>
      </c>
    </row>
    <row r="26" spans="1:4" x14ac:dyDescent="0.25">
      <c r="A26" s="8" t="s">
        <v>49</v>
      </c>
      <c r="B26" s="9" t="s">
        <v>0</v>
      </c>
      <c r="C26" s="10">
        <v>0.49280000000000002</v>
      </c>
      <c r="D26" s="11">
        <v>0.2011</v>
      </c>
    </row>
    <row r="27" spans="1:4" x14ac:dyDescent="0.25">
      <c r="A27" s="62" t="s">
        <v>50</v>
      </c>
      <c r="B27" s="63"/>
      <c r="C27" s="63"/>
      <c r="D27" s="64"/>
    </row>
    <row r="28" spans="1:4" x14ac:dyDescent="0.25">
      <c r="A28" s="4" t="s">
        <v>51</v>
      </c>
      <c r="B28" s="5" t="s">
        <v>52</v>
      </c>
      <c r="C28" s="6">
        <v>8.2799999999999999E-2</v>
      </c>
      <c r="D28" s="7">
        <v>6.2300000000000001E-2</v>
      </c>
    </row>
    <row r="29" spans="1:4" x14ac:dyDescent="0.25">
      <c r="A29" s="4" t="s">
        <v>53</v>
      </c>
      <c r="B29" s="5" t="s">
        <v>54</v>
      </c>
      <c r="C29" s="6">
        <v>2E-3</v>
      </c>
      <c r="D29" s="7">
        <v>1.5E-3</v>
      </c>
    </row>
    <row r="30" spans="1:4" x14ac:dyDescent="0.25">
      <c r="A30" s="4" t="s">
        <v>55</v>
      </c>
      <c r="B30" s="5" t="s">
        <v>56</v>
      </c>
      <c r="C30" s="6">
        <v>9.2999999999999992E-3</v>
      </c>
      <c r="D30" s="7">
        <v>7.0000000000000001E-3</v>
      </c>
    </row>
    <row r="31" spans="1:4" x14ac:dyDescent="0.25">
      <c r="A31" s="4" t="s">
        <v>57</v>
      </c>
      <c r="B31" s="5" t="s">
        <v>58</v>
      </c>
      <c r="C31" s="6">
        <v>4.8399999999999999E-2</v>
      </c>
      <c r="D31" s="7">
        <v>3.6499999999999998E-2</v>
      </c>
    </row>
    <row r="32" spans="1:4" x14ac:dyDescent="0.25">
      <c r="A32" s="4" t="s">
        <v>59</v>
      </c>
      <c r="B32" s="5" t="s">
        <v>60</v>
      </c>
      <c r="C32" s="6">
        <v>7.0000000000000001E-3</v>
      </c>
      <c r="D32" s="7">
        <v>5.1999999999999998E-3</v>
      </c>
    </row>
    <row r="33" spans="1:5" x14ac:dyDescent="0.25">
      <c r="A33" s="8" t="s">
        <v>61</v>
      </c>
      <c r="B33" s="9" t="s">
        <v>0</v>
      </c>
      <c r="C33" s="10">
        <v>0.14949999999999999</v>
      </c>
      <c r="D33" s="11">
        <v>0.1125</v>
      </c>
    </row>
    <row r="34" spans="1:5" x14ac:dyDescent="0.25">
      <c r="A34" s="62" t="s">
        <v>62</v>
      </c>
      <c r="B34" s="63"/>
      <c r="C34" s="63"/>
      <c r="D34" s="64"/>
    </row>
    <row r="35" spans="1:5" x14ac:dyDescent="0.25">
      <c r="A35" s="4" t="s">
        <v>63</v>
      </c>
      <c r="B35" s="5" t="s">
        <v>64</v>
      </c>
      <c r="C35" s="6">
        <v>8.2799999999999999E-2</v>
      </c>
      <c r="D35" s="7">
        <v>3.3799999999999997E-2</v>
      </c>
    </row>
    <row r="36" spans="1:5" ht="24" x14ac:dyDescent="0.25">
      <c r="A36" s="4" t="s">
        <v>65</v>
      </c>
      <c r="B36" s="5" t="s">
        <v>66</v>
      </c>
      <c r="C36" s="6">
        <v>7.0000000000000001E-3</v>
      </c>
      <c r="D36" s="7">
        <v>5.1999999999999998E-3</v>
      </c>
    </row>
    <row r="37" spans="1:5" x14ac:dyDescent="0.25">
      <c r="A37" s="8" t="s">
        <v>67</v>
      </c>
      <c r="B37" s="9" t="s">
        <v>0</v>
      </c>
      <c r="C37" s="10">
        <v>8.9800000000000005E-2</v>
      </c>
      <c r="D37" s="11">
        <v>3.9E-2</v>
      </c>
    </row>
    <row r="38" spans="1:5" ht="20.25" thickBot="1" x14ac:dyDescent="0.3">
      <c r="A38" s="65" t="s">
        <v>68</v>
      </c>
      <c r="B38" s="66"/>
      <c r="C38" s="13">
        <f>C37+C33+C26+C14</f>
        <v>0.90010000000000001</v>
      </c>
      <c r="D38" s="61">
        <f>D37+D33+D26+D14</f>
        <v>0.52060000000000006</v>
      </c>
      <c r="E38" s="60"/>
    </row>
  </sheetData>
  <mergeCells count="9">
    <mergeCell ref="A27:D27"/>
    <mergeCell ref="A34:D34"/>
    <mergeCell ref="A38:B38"/>
    <mergeCell ref="A1:D1"/>
    <mergeCell ref="A2:A3"/>
    <mergeCell ref="B2:B3"/>
    <mergeCell ref="C2:D2"/>
    <mergeCell ref="A4:D4"/>
    <mergeCell ref="A15:D15"/>
  </mergeCells>
  <printOptions horizontalCentered="1"/>
  <pageMargins left="0.59055118110236227" right="0.59055118110236227" top="1.1811023622047245" bottom="0.78740157480314965" header="0.23622047244094491" footer="0.39370078740157483"/>
  <pageSetup paperSize="9" scale="90" orientation="portrait" r:id="rId1"/>
  <headerFooter>
    <oddHeader>&amp;L&amp;G&amp;C&amp;"Arial,Negrito"&amp;12
Prefeitura Municipal de Santo Antônio do Leverger-MT 
CNPJ: 03.507.555/0001-12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view="pageBreakPreview" zoomScaleSheetLayoutView="100" workbookViewId="0">
      <selection activeCell="F17" sqref="F17"/>
    </sheetView>
  </sheetViews>
  <sheetFormatPr defaultRowHeight="12.75" x14ac:dyDescent="0.2"/>
  <cols>
    <col min="1" max="1" width="35" style="14" customWidth="1"/>
    <col min="2" max="2" width="23.25" style="14" customWidth="1"/>
    <col min="3" max="3" width="13.375" style="14" customWidth="1"/>
    <col min="4" max="256" width="9" style="14"/>
    <col min="257" max="257" width="31.625" style="14" customWidth="1"/>
    <col min="258" max="258" width="23.25" style="14" customWidth="1"/>
    <col min="259" max="259" width="13.375" style="14" customWidth="1"/>
    <col min="260" max="512" width="9" style="14"/>
    <col min="513" max="513" width="31.625" style="14" customWidth="1"/>
    <col min="514" max="514" width="23.25" style="14" customWidth="1"/>
    <col min="515" max="515" width="13.375" style="14" customWidth="1"/>
    <col min="516" max="768" width="9" style="14"/>
    <col min="769" max="769" width="31.625" style="14" customWidth="1"/>
    <col min="770" max="770" width="23.25" style="14" customWidth="1"/>
    <col min="771" max="771" width="13.375" style="14" customWidth="1"/>
    <col min="772" max="1024" width="9" style="14"/>
    <col min="1025" max="1025" width="31.625" style="14" customWidth="1"/>
    <col min="1026" max="1026" width="23.25" style="14" customWidth="1"/>
    <col min="1027" max="1027" width="13.375" style="14" customWidth="1"/>
    <col min="1028" max="1280" width="9" style="14"/>
    <col min="1281" max="1281" width="31.625" style="14" customWidth="1"/>
    <col min="1282" max="1282" width="23.25" style="14" customWidth="1"/>
    <col min="1283" max="1283" width="13.375" style="14" customWidth="1"/>
    <col min="1284" max="1536" width="9" style="14"/>
    <col min="1537" max="1537" width="31.625" style="14" customWidth="1"/>
    <col min="1538" max="1538" width="23.25" style="14" customWidth="1"/>
    <col min="1539" max="1539" width="13.375" style="14" customWidth="1"/>
    <col min="1540" max="1792" width="9" style="14"/>
    <col min="1793" max="1793" width="31.625" style="14" customWidth="1"/>
    <col min="1794" max="1794" width="23.25" style="14" customWidth="1"/>
    <col min="1795" max="1795" width="13.375" style="14" customWidth="1"/>
    <col min="1796" max="2048" width="9" style="14"/>
    <col min="2049" max="2049" width="31.625" style="14" customWidth="1"/>
    <col min="2050" max="2050" width="23.25" style="14" customWidth="1"/>
    <col min="2051" max="2051" width="13.375" style="14" customWidth="1"/>
    <col min="2052" max="2304" width="9" style="14"/>
    <col min="2305" max="2305" width="31.625" style="14" customWidth="1"/>
    <col min="2306" max="2306" width="23.25" style="14" customWidth="1"/>
    <col min="2307" max="2307" width="13.375" style="14" customWidth="1"/>
    <col min="2308" max="2560" width="9" style="14"/>
    <col min="2561" max="2561" width="31.625" style="14" customWidth="1"/>
    <col min="2562" max="2562" width="23.25" style="14" customWidth="1"/>
    <col min="2563" max="2563" width="13.375" style="14" customWidth="1"/>
    <col min="2564" max="2816" width="9" style="14"/>
    <col min="2817" max="2817" width="31.625" style="14" customWidth="1"/>
    <col min="2818" max="2818" width="23.25" style="14" customWidth="1"/>
    <col min="2819" max="2819" width="13.375" style="14" customWidth="1"/>
    <col min="2820" max="3072" width="9" style="14"/>
    <col min="3073" max="3073" width="31.625" style="14" customWidth="1"/>
    <col min="3074" max="3074" width="23.25" style="14" customWidth="1"/>
    <col min="3075" max="3075" width="13.375" style="14" customWidth="1"/>
    <col min="3076" max="3328" width="9" style="14"/>
    <col min="3329" max="3329" width="31.625" style="14" customWidth="1"/>
    <col min="3330" max="3330" width="23.25" style="14" customWidth="1"/>
    <col min="3331" max="3331" width="13.375" style="14" customWidth="1"/>
    <col min="3332" max="3584" width="9" style="14"/>
    <col min="3585" max="3585" width="31.625" style="14" customWidth="1"/>
    <col min="3586" max="3586" width="23.25" style="14" customWidth="1"/>
    <col min="3587" max="3587" width="13.375" style="14" customWidth="1"/>
    <col min="3588" max="3840" width="9" style="14"/>
    <col min="3841" max="3841" width="31.625" style="14" customWidth="1"/>
    <col min="3842" max="3842" width="23.25" style="14" customWidth="1"/>
    <col min="3843" max="3843" width="13.375" style="14" customWidth="1"/>
    <col min="3844" max="4096" width="9" style="14"/>
    <col min="4097" max="4097" width="31.625" style="14" customWidth="1"/>
    <col min="4098" max="4098" width="23.25" style="14" customWidth="1"/>
    <col min="4099" max="4099" width="13.375" style="14" customWidth="1"/>
    <col min="4100" max="4352" width="9" style="14"/>
    <col min="4353" max="4353" width="31.625" style="14" customWidth="1"/>
    <col min="4354" max="4354" width="23.25" style="14" customWidth="1"/>
    <col min="4355" max="4355" width="13.375" style="14" customWidth="1"/>
    <col min="4356" max="4608" width="9" style="14"/>
    <col min="4609" max="4609" width="31.625" style="14" customWidth="1"/>
    <col min="4610" max="4610" width="23.25" style="14" customWidth="1"/>
    <col min="4611" max="4611" width="13.375" style="14" customWidth="1"/>
    <col min="4612" max="4864" width="9" style="14"/>
    <col min="4865" max="4865" width="31.625" style="14" customWidth="1"/>
    <col min="4866" max="4866" width="23.25" style="14" customWidth="1"/>
    <col min="4867" max="4867" width="13.375" style="14" customWidth="1"/>
    <col min="4868" max="5120" width="9" style="14"/>
    <col min="5121" max="5121" width="31.625" style="14" customWidth="1"/>
    <col min="5122" max="5122" width="23.25" style="14" customWidth="1"/>
    <col min="5123" max="5123" width="13.375" style="14" customWidth="1"/>
    <col min="5124" max="5376" width="9" style="14"/>
    <col min="5377" max="5377" width="31.625" style="14" customWidth="1"/>
    <col min="5378" max="5378" width="23.25" style="14" customWidth="1"/>
    <col min="5379" max="5379" width="13.375" style="14" customWidth="1"/>
    <col min="5380" max="5632" width="9" style="14"/>
    <col min="5633" max="5633" width="31.625" style="14" customWidth="1"/>
    <col min="5634" max="5634" width="23.25" style="14" customWidth="1"/>
    <col min="5635" max="5635" width="13.375" style="14" customWidth="1"/>
    <col min="5636" max="5888" width="9" style="14"/>
    <col min="5889" max="5889" width="31.625" style="14" customWidth="1"/>
    <col min="5890" max="5890" width="23.25" style="14" customWidth="1"/>
    <col min="5891" max="5891" width="13.375" style="14" customWidth="1"/>
    <col min="5892" max="6144" width="9" style="14"/>
    <col min="6145" max="6145" width="31.625" style="14" customWidth="1"/>
    <col min="6146" max="6146" width="23.25" style="14" customWidth="1"/>
    <col min="6147" max="6147" width="13.375" style="14" customWidth="1"/>
    <col min="6148" max="6400" width="9" style="14"/>
    <col min="6401" max="6401" width="31.625" style="14" customWidth="1"/>
    <col min="6402" max="6402" width="23.25" style="14" customWidth="1"/>
    <col min="6403" max="6403" width="13.375" style="14" customWidth="1"/>
    <col min="6404" max="6656" width="9" style="14"/>
    <col min="6657" max="6657" width="31.625" style="14" customWidth="1"/>
    <col min="6658" max="6658" width="23.25" style="14" customWidth="1"/>
    <col min="6659" max="6659" width="13.375" style="14" customWidth="1"/>
    <col min="6660" max="6912" width="9" style="14"/>
    <col min="6913" max="6913" width="31.625" style="14" customWidth="1"/>
    <col min="6914" max="6914" width="23.25" style="14" customWidth="1"/>
    <col min="6915" max="6915" width="13.375" style="14" customWidth="1"/>
    <col min="6916" max="7168" width="9" style="14"/>
    <col min="7169" max="7169" width="31.625" style="14" customWidth="1"/>
    <col min="7170" max="7170" width="23.25" style="14" customWidth="1"/>
    <col min="7171" max="7171" width="13.375" style="14" customWidth="1"/>
    <col min="7172" max="7424" width="9" style="14"/>
    <col min="7425" max="7425" width="31.625" style="14" customWidth="1"/>
    <col min="7426" max="7426" width="23.25" style="14" customWidth="1"/>
    <col min="7427" max="7427" width="13.375" style="14" customWidth="1"/>
    <col min="7428" max="7680" width="9" style="14"/>
    <col min="7681" max="7681" width="31.625" style="14" customWidth="1"/>
    <col min="7682" max="7682" width="23.25" style="14" customWidth="1"/>
    <col min="7683" max="7683" width="13.375" style="14" customWidth="1"/>
    <col min="7684" max="7936" width="9" style="14"/>
    <col min="7937" max="7937" width="31.625" style="14" customWidth="1"/>
    <col min="7938" max="7938" width="23.25" style="14" customWidth="1"/>
    <col min="7939" max="7939" width="13.375" style="14" customWidth="1"/>
    <col min="7940" max="8192" width="9" style="14"/>
    <col min="8193" max="8193" width="31.625" style="14" customWidth="1"/>
    <col min="8194" max="8194" width="23.25" style="14" customWidth="1"/>
    <col min="8195" max="8195" width="13.375" style="14" customWidth="1"/>
    <col min="8196" max="8448" width="9" style="14"/>
    <col min="8449" max="8449" width="31.625" style="14" customWidth="1"/>
    <col min="8450" max="8450" width="23.25" style="14" customWidth="1"/>
    <col min="8451" max="8451" width="13.375" style="14" customWidth="1"/>
    <col min="8452" max="8704" width="9" style="14"/>
    <col min="8705" max="8705" width="31.625" style="14" customWidth="1"/>
    <col min="8706" max="8706" width="23.25" style="14" customWidth="1"/>
    <col min="8707" max="8707" width="13.375" style="14" customWidth="1"/>
    <col min="8708" max="8960" width="9" style="14"/>
    <col min="8961" max="8961" width="31.625" style="14" customWidth="1"/>
    <col min="8962" max="8962" width="23.25" style="14" customWidth="1"/>
    <col min="8963" max="8963" width="13.375" style="14" customWidth="1"/>
    <col min="8964" max="9216" width="9" style="14"/>
    <col min="9217" max="9217" width="31.625" style="14" customWidth="1"/>
    <col min="9218" max="9218" width="23.25" style="14" customWidth="1"/>
    <col min="9219" max="9219" width="13.375" style="14" customWidth="1"/>
    <col min="9220" max="9472" width="9" style="14"/>
    <col min="9473" max="9473" width="31.625" style="14" customWidth="1"/>
    <col min="9474" max="9474" width="23.25" style="14" customWidth="1"/>
    <col min="9475" max="9475" width="13.375" style="14" customWidth="1"/>
    <col min="9476" max="9728" width="9" style="14"/>
    <col min="9729" max="9729" width="31.625" style="14" customWidth="1"/>
    <col min="9730" max="9730" width="23.25" style="14" customWidth="1"/>
    <col min="9731" max="9731" width="13.375" style="14" customWidth="1"/>
    <col min="9732" max="9984" width="9" style="14"/>
    <col min="9985" max="9985" width="31.625" style="14" customWidth="1"/>
    <col min="9986" max="9986" width="23.25" style="14" customWidth="1"/>
    <col min="9987" max="9987" width="13.375" style="14" customWidth="1"/>
    <col min="9988" max="10240" width="9" style="14"/>
    <col min="10241" max="10241" width="31.625" style="14" customWidth="1"/>
    <col min="10242" max="10242" width="23.25" style="14" customWidth="1"/>
    <col min="10243" max="10243" width="13.375" style="14" customWidth="1"/>
    <col min="10244" max="10496" width="9" style="14"/>
    <col min="10497" max="10497" width="31.625" style="14" customWidth="1"/>
    <col min="10498" max="10498" width="23.25" style="14" customWidth="1"/>
    <col min="10499" max="10499" width="13.375" style="14" customWidth="1"/>
    <col min="10500" max="10752" width="9" style="14"/>
    <col min="10753" max="10753" width="31.625" style="14" customWidth="1"/>
    <col min="10754" max="10754" width="23.25" style="14" customWidth="1"/>
    <col min="10755" max="10755" width="13.375" style="14" customWidth="1"/>
    <col min="10756" max="11008" width="9" style="14"/>
    <col min="11009" max="11009" width="31.625" style="14" customWidth="1"/>
    <col min="11010" max="11010" width="23.25" style="14" customWidth="1"/>
    <col min="11011" max="11011" width="13.375" style="14" customWidth="1"/>
    <col min="11012" max="11264" width="9" style="14"/>
    <col min="11265" max="11265" width="31.625" style="14" customWidth="1"/>
    <col min="11266" max="11266" width="23.25" style="14" customWidth="1"/>
    <col min="11267" max="11267" width="13.375" style="14" customWidth="1"/>
    <col min="11268" max="11520" width="9" style="14"/>
    <col min="11521" max="11521" width="31.625" style="14" customWidth="1"/>
    <col min="11522" max="11522" width="23.25" style="14" customWidth="1"/>
    <col min="11523" max="11523" width="13.375" style="14" customWidth="1"/>
    <col min="11524" max="11776" width="9" style="14"/>
    <col min="11777" max="11777" width="31.625" style="14" customWidth="1"/>
    <col min="11778" max="11778" width="23.25" style="14" customWidth="1"/>
    <col min="11779" max="11779" width="13.375" style="14" customWidth="1"/>
    <col min="11780" max="12032" width="9" style="14"/>
    <col min="12033" max="12033" width="31.625" style="14" customWidth="1"/>
    <col min="12034" max="12034" width="23.25" style="14" customWidth="1"/>
    <col min="12035" max="12035" width="13.375" style="14" customWidth="1"/>
    <col min="12036" max="12288" width="9" style="14"/>
    <col min="12289" max="12289" width="31.625" style="14" customWidth="1"/>
    <col min="12290" max="12290" width="23.25" style="14" customWidth="1"/>
    <col min="12291" max="12291" width="13.375" style="14" customWidth="1"/>
    <col min="12292" max="12544" width="9" style="14"/>
    <col min="12545" max="12545" width="31.625" style="14" customWidth="1"/>
    <col min="12546" max="12546" width="23.25" style="14" customWidth="1"/>
    <col min="12547" max="12547" width="13.375" style="14" customWidth="1"/>
    <col min="12548" max="12800" width="9" style="14"/>
    <col min="12801" max="12801" width="31.625" style="14" customWidth="1"/>
    <col min="12802" max="12802" width="23.25" style="14" customWidth="1"/>
    <col min="12803" max="12803" width="13.375" style="14" customWidth="1"/>
    <col min="12804" max="13056" width="9" style="14"/>
    <col min="13057" max="13057" width="31.625" style="14" customWidth="1"/>
    <col min="13058" max="13058" width="23.25" style="14" customWidth="1"/>
    <col min="13059" max="13059" width="13.375" style="14" customWidth="1"/>
    <col min="13060" max="13312" width="9" style="14"/>
    <col min="13313" max="13313" width="31.625" style="14" customWidth="1"/>
    <col min="13314" max="13314" width="23.25" style="14" customWidth="1"/>
    <col min="13315" max="13315" width="13.375" style="14" customWidth="1"/>
    <col min="13316" max="13568" width="9" style="14"/>
    <col min="13569" max="13569" width="31.625" style="14" customWidth="1"/>
    <col min="13570" max="13570" width="23.25" style="14" customWidth="1"/>
    <col min="13571" max="13571" width="13.375" style="14" customWidth="1"/>
    <col min="13572" max="13824" width="9" style="14"/>
    <col min="13825" max="13825" width="31.625" style="14" customWidth="1"/>
    <col min="13826" max="13826" width="23.25" style="14" customWidth="1"/>
    <col min="13827" max="13827" width="13.375" style="14" customWidth="1"/>
    <col min="13828" max="14080" width="9" style="14"/>
    <col min="14081" max="14081" width="31.625" style="14" customWidth="1"/>
    <col min="14082" max="14082" width="23.25" style="14" customWidth="1"/>
    <col min="14083" max="14083" width="13.375" style="14" customWidth="1"/>
    <col min="14084" max="14336" width="9" style="14"/>
    <col min="14337" max="14337" width="31.625" style="14" customWidth="1"/>
    <col min="14338" max="14338" width="23.25" style="14" customWidth="1"/>
    <col min="14339" max="14339" width="13.375" style="14" customWidth="1"/>
    <col min="14340" max="14592" width="9" style="14"/>
    <col min="14593" max="14593" width="31.625" style="14" customWidth="1"/>
    <col min="14594" max="14594" width="23.25" style="14" customWidth="1"/>
    <col min="14595" max="14595" width="13.375" style="14" customWidth="1"/>
    <col min="14596" max="14848" width="9" style="14"/>
    <col min="14849" max="14849" width="31.625" style="14" customWidth="1"/>
    <col min="14850" max="14850" width="23.25" style="14" customWidth="1"/>
    <col min="14851" max="14851" width="13.375" style="14" customWidth="1"/>
    <col min="14852" max="15104" width="9" style="14"/>
    <col min="15105" max="15105" width="31.625" style="14" customWidth="1"/>
    <col min="15106" max="15106" width="23.25" style="14" customWidth="1"/>
    <col min="15107" max="15107" width="13.375" style="14" customWidth="1"/>
    <col min="15108" max="15360" width="9" style="14"/>
    <col min="15361" max="15361" width="31.625" style="14" customWidth="1"/>
    <col min="15362" max="15362" width="23.25" style="14" customWidth="1"/>
    <col min="15363" max="15363" width="13.375" style="14" customWidth="1"/>
    <col min="15364" max="15616" width="9" style="14"/>
    <col min="15617" max="15617" width="31.625" style="14" customWidth="1"/>
    <col min="15618" max="15618" width="23.25" style="14" customWidth="1"/>
    <col min="15619" max="15619" width="13.375" style="14" customWidth="1"/>
    <col min="15620" max="15872" width="9" style="14"/>
    <col min="15873" max="15873" width="31.625" style="14" customWidth="1"/>
    <col min="15874" max="15874" width="23.25" style="14" customWidth="1"/>
    <col min="15875" max="15875" width="13.375" style="14" customWidth="1"/>
    <col min="15876" max="16128" width="9" style="14"/>
    <col min="16129" max="16129" width="31.625" style="14" customWidth="1"/>
    <col min="16130" max="16130" width="23.25" style="14" customWidth="1"/>
    <col min="16131" max="16131" width="13.375" style="14" customWidth="1"/>
    <col min="16132" max="16384" width="9" style="14"/>
  </cols>
  <sheetData>
    <row r="1" spans="1:3" ht="15.75" thickBot="1" x14ac:dyDescent="0.3">
      <c r="A1" s="82" t="s">
        <v>69</v>
      </c>
      <c r="B1" s="83"/>
      <c r="C1" s="84"/>
    </row>
    <row r="2" spans="1:3" ht="15" x14ac:dyDescent="0.25">
      <c r="A2" s="85" t="s">
        <v>70</v>
      </c>
      <c r="B2" s="86"/>
      <c r="C2" s="15" t="s">
        <v>71</v>
      </c>
    </row>
    <row r="3" spans="1:3" x14ac:dyDescent="0.2">
      <c r="A3" s="16" t="s">
        <v>72</v>
      </c>
      <c r="B3" s="17" t="s">
        <v>73</v>
      </c>
      <c r="C3" s="18">
        <v>0.03</v>
      </c>
    </row>
    <row r="4" spans="1:3" x14ac:dyDescent="0.2">
      <c r="A4" s="16" t="s">
        <v>74</v>
      </c>
      <c r="B4" s="17" t="s">
        <v>75</v>
      </c>
      <c r="C4" s="18">
        <v>0.01</v>
      </c>
    </row>
    <row r="5" spans="1:3" x14ac:dyDescent="0.2">
      <c r="A5" s="16" t="s">
        <v>76</v>
      </c>
      <c r="B5" s="17" t="s">
        <v>77</v>
      </c>
      <c r="C5" s="18">
        <v>9.7000000000000003E-3</v>
      </c>
    </row>
    <row r="6" spans="1:3" x14ac:dyDescent="0.2">
      <c r="A6" s="16" t="s">
        <v>78</v>
      </c>
      <c r="B6" s="87" t="s">
        <v>79</v>
      </c>
      <c r="C6" s="18">
        <v>8.0000000000000002E-3</v>
      </c>
    </row>
    <row r="7" spans="1:3" x14ac:dyDescent="0.2">
      <c r="A7" s="19" t="s">
        <v>80</v>
      </c>
      <c r="B7" s="88"/>
      <c r="C7" s="20">
        <v>2E-3</v>
      </c>
    </row>
    <row r="8" spans="1:3" ht="15.75" thickBot="1" x14ac:dyDescent="0.3">
      <c r="A8" s="21"/>
      <c r="B8" s="22" t="s">
        <v>81</v>
      </c>
      <c r="C8" s="23">
        <f>SUM(C3:C7)</f>
        <v>5.9700000000000003E-2</v>
      </c>
    </row>
    <row r="9" spans="1:3" ht="15.75" thickTop="1" x14ac:dyDescent="0.25">
      <c r="A9" s="16"/>
      <c r="B9" s="24"/>
      <c r="C9" s="25"/>
    </row>
    <row r="10" spans="1:3" ht="15" x14ac:dyDescent="0.25">
      <c r="A10" s="89" t="s">
        <v>82</v>
      </c>
      <c r="B10" s="90"/>
      <c r="C10" s="26" t="s">
        <v>71</v>
      </c>
    </row>
    <row r="11" spans="1:3" x14ac:dyDescent="0.2">
      <c r="A11" s="27" t="s">
        <v>83</v>
      </c>
      <c r="B11" s="28" t="s">
        <v>108</v>
      </c>
      <c r="C11" s="29">
        <v>7.3999999999999996E-2</v>
      </c>
    </row>
    <row r="12" spans="1:3" ht="15.75" thickBot="1" x14ac:dyDescent="0.3">
      <c r="A12" s="21"/>
      <c r="B12" s="22" t="s">
        <v>81</v>
      </c>
      <c r="C12" s="23">
        <f>SUM(C11)</f>
        <v>7.3999999999999996E-2</v>
      </c>
    </row>
    <row r="13" spans="1:3" ht="13.5" thickTop="1" x14ac:dyDescent="0.2">
      <c r="A13" s="16"/>
      <c r="C13" s="30"/>
    </row>
    <row r="14" spans="1:3" ht="15" x14ac:dyDescent="0.25">
      <c r="A14" s="89" t="s">
        <v>84</v>
      </c>
      <c r="B14" s="90"/>
      <c r="C14" s="31">
        <v>0.14130000000000001</v>
      </c>
    </row>
    <row r="15" spans="1:3" ht="15" x14ac:dyDescent="0.25">
      <c r="A15" s="89" t="s">
        <v>85</v>
      </c>
      <c r="B15" s="90"/>
      <c r="C15" s="26" t="s">
        <v>71</v>
      </c>
    </row>
    <row r="16" spans="1:3" x14ac:dyDescent="0.2">
      <c r="A16" s="32" t="s">
        <v>86</v>
      </c>
      <c r="B16" s="14" t="s">
        <v>87</v>
      </c>
      <c r="C16" s="18">
        <v>6.4999999999999997E-3</v>
      </c>
    </row>
    <row r="17" spans="1:3" x14ac:dyDescent="0.2">
      <c r="A17" s="32" t="s">
        <v>88</v>
      </c>
      <c r="B17" s="14" t="s">
        <v>89</v>
      </c>
      <c r="C17" s="18">
        <v>0.03</v>
      </c>
    </row>
    <row r="18" spans="1:3" x14ac:dyDescent="0.2">
      <c r="A18" s="33" t="s">
        <v>90</v>
      </c>
      <c r="B18" s="34" t="s">
        <v>91</v>
      </c>
      <c r="C18" s="35">
        <v>2.5000000000000001E-2</v>
      </c>
    </row>
    <row r="19" spans="1:3" ht="15.75" thickBot="1" x14ac:dyDescent="0.3">
      <c r="A19" s="36"/>
      <c r="B19" s="37" t="s">
        <v>81</v>
      </c>
      <c r="C19" s="38">
        <f>SUM(C16:C18)</f>
        <v>6.1499999999999999E-2</v>
      </c>
    </row>
    <row r="20" spans="1:3" ht="13.5" thickTop="1" x14ac:dyDescent="0.2">
      <c r="A20" s="16"/>
      <c r="C20" s="30"/>
    </row>
    <row r="21" spans="1:3" ht="15.75" x14ac:dyDescent="0.2">
      <c r="A21" s="39" t="s">
        <v>92</v>
      </c>
      <c r="B21" s="40"/>
      <c r="C21" s="41">
        <f>ROUND((((1+C3+C6+C5+C7)*(1+C4)*(1+C11)/((1-C19)))-1),4)</f>
        <v>0.21329999999999999</v>
      </c>
    </row>
    <row r="22" spans="1:3" x14ac:dyDescent="0.2">
      <c r="A22" s="16" t="s">
        <v>93</v>
      </c>
      <c r="C22" s="18">
        <v>0.80220000000000002</v>
      </c>
    </row>
    <row r="23" spans="1:3" x14ac:dyDescent="0.2">
      <c r="A23" s="16" t="s">
        <v>94</v>
      </c>
      <c r="C23" s="18">
        <v>1</v>
      </c>
    </row>
    <row r="24" spans="1:3" ht="13.5" thickBot="1" x14ac:dyDescent="0.25">
      <c r="A24" s="36" t="s">
        <v>95</v>
      </c>
      <c r="B24" s="42"/>
      <c r="C24" s="43">
        <f>C21</f>
        <v>0.21329999999999999</v>
      </c>
    </row>
    <row r="25" spans="1:3" ht="13.5" thickTop="1" x14ac:dyDescent="0.2">
      <c r="A25" s="16"/>
      <c r="C25" s="30"/>
    </row>
    <row r="26" spans="1:3" x14ac:dyDescent="0.2">
      <c r="A26" s="16"/>
      <c r="C26" s="30"/>
    </row>
    <row r="27" spans="1:3" x14ac:dyDescent="0.2">
      <c r="A27" s="75" t="s">
        <v>96</v>
      </c>
      <c r="B27" s="76"/>
      <c r="C27" s="77"/>
    </row>
    <row r="28" spans="1:3" x14ac:dyDescent="0.2">
      <c r="A28" s="44" t="s">
        <v>97</v>
      </c>
      <c r="B28" s="45" t="s">
        <v>98</v>
      </c>
      <c r="C28" s="46"/>
    </row>
    <row r="29" spans="1:3" x14ac:dyDescent="0.2">
      <c r="A29" s="44" t="s">
        <v>99</v>
      </c>
      <c r="B29" s="45" t="s">
        <v>100</v>
      </c>
      <c r="C29" s="46"/>
    </row>
    <row r="30" spans="1:3" ht="21.75" customHeight="1" x14ac:dyDescent="0.2">
      <c r="A30" s="44" t="s">
        <v>101</v>
      </c>
      <c r="B30" s="78" t="s">
        <v>102</v>
      </c>
      <c r="C30" s="79"/>
    </row>
    <row r="31" spans="1:3" ht="23.25" customHeight="1" x14ac:dyDescent="0.2">
      <c r="A31" s="47"/>
      <c r="B31" s="80" t="s">
        <v>103</v>
      </c>
      <c r="C31" s="81"/>
    </row>
    <row r="32" spans="1:3" x14ac:dyDescent="0.2">
      <c r="A32" s="48"/>
      <c r="C32" s="49"/>
    </row>
    <row r="33" spans="1:3" ht="12.75" customHeight="1" x14ac:dyDescent="0.2">
      <c r="A33" s="50" t="s">
        <v>104</v>
      </c>
      <c r="B33" s="51" t="s">
        <v>105</v>
      </c>
      <c r="C33" s="52"/>
    </row>
    <row r="34" spans="1:3" ht="15.75" thickBot="1" x14ac:dyDescent="0.3">
      <c r="A34" s="53" t="s">
        <v>106</v>
      </c>
      <c r="B34" s="54" t="s">
        <v>107</v>
      </c>
      <c r="C34" s="55"/>
    </row>
    <row r="35" spans="1:3" ht="15" x14ac:dyDescent="0.25">
      <c r="A35" s="56"/>
      <c r="B35" s="57"/>
      <c r="C35" s="58"/>
    </row>
  </sheetData>
  <mergeCells count="9">
    <mergeCell ref="A27:C27"/>
    <mergeCell ref="B30:C30"/>
    <mergeCell ref="B31:C31"/>
    <mergeCell ref="A1:C1"/>
    <mergeCell ref="A2:B2"/>
    <mergeCell ref="B6:B7"/>
    <mergeCell ref="A10:B10"/>
    <mergeCell ref="A14:B14"/>
    <mergeCell ref="A15:B15"/>
  </mergeCells>
  <printOptions horizontalCentered="1"/>
  <pageMargins left="0.39370078740157483" right="0.39370078740157483" top="1.4566929133858268" bottom="0.78740157480314965" header="0.31496062992125984" footer="0.31496062992125984"/>
  <pageSetup paperSize="9" scale="110" orientation="portrait" r:id="rId1"/>
  <headerFooter>
    <oddHeader>&amp;L&amp;G&amp;C&amp;"-,Negrito"&amp;12
Prefeitura Municipal de Santo Antônio do Leverger-MT 
CNPJ: 03.507.555/0001-12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ENCARGOS SOCIAIS</vt:lpstr>
      <vt:lpstr>BDI - Aliquota ISSQN - 5,0%</vt:lpstr>
      <vt:lpstr>'BDI - Aliquota ISSQN - 5,0%'!Area_de_impressao</vt:lpstr>
      <vt:lpstr>'ENCARGOS SOCIAIS'!Area_de_impressao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Auxilar-Obras</dc:creator>
  <cp:lastModifiedBy>Auxilar-Obras</cp:lastModifiedBy>
  <cp:lastPrinted>2017-08-10T12:47:11Z</cp:lastPrinted>
  <dcterms:created xsi:type="dcterms:W3CDTF">2017-05-30T15:50:29Z</dcterms:created>
  <dcterms:modified xsi:type="dcterms:W3CDTF">2017-08-16T12:47:24Z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2017-03-30T19:23:42Z</dcterms:created>
  <cp:revision>0</cp:revision>
</cp:coreProperties>
</file>